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32" tabRatio="152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P9" i="1" l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C9" i="1" l="1"/>
  <c r="M20" i="1" l="1"/>
  <c r="M16" i="1"/>
  <c r="M14" i="1"/>
  <c r="K20" i="1"/>
  <c r="K16" i="1"/>
  <c r="K14" i="1"/>
  <c r="B15" i="1"/>
  <c r="B9" i="1"/>
  <c r="B10" i="1"/>
  <c r="C10" i="1"/>
  <c r="C15" i="1"/>
  <c r="M10" i="1" l="1"/>
  <c r="M11" i="1"/>
  <c r="M12" i="1"/>
  <c r="M13" i="1"/>
  <c r="M15" i="1"/>
  <c r="M17" i="1"/>
  <c r="M18" i="1"/>
  <c r="M19" i="1"/>
  <c r="M21" i="1"/>
  <c r="M22" i="1"/>
  <c r="M23" i="1"/>
  <c r="M24" i="1"/>
  <c r="M9" i="1"/>
  <c r="K10" i="1"/>
  <c r="K11" i="1"/>
  <c r="K12" i="1"/>
  <c r="K13" i="1"/>
  <c r="K15" i="1"/>
  <c r="K17" i="1"/>
  <c r="K18" i="1"/>
  <c r="K19" i="1"/>
  <c r="K21" i="1"/>
  <c r="K22" i="1"/>
  <c r="K23" i="1"/>
  <c r="K24" i="1"/>
  <c r="K9" i="1"/>
  <c r="C11" i="1"/>
  <c r="C12" i="1"/>
  <c r="C13" i="1"/>
  <c r="C14" i="1"/>
  <c r="C16" i="1"/>
  <c r="C17" i="1"/>
  <c r="C18" i="1"/>
  <c r="C19" i="1"/>
  <c r="C20" i="1"/>
  <c r="C21" i="1"/>
  <c r="C22" i="1"/>
  <c r="C23" i="1"/>
  <c r="C24" i="1"/>
  <c r="B11" i="1"/>
  <c r="B12" i="1"/>
  <c r="B13" i="1"/>
  <c r="B14" i="1"/>
  <c r="B16" i="1"/>
  <c r="B17" i="1"/>
  <c r="B18" i="1"/>
  <c r="B19" i="1"/>
  <c r="B20" i="1"/>
  <c r="B21" i="1"/>
  <c r="B22" i="1"/>
  <c r="B23" i="1"/>
  <c r="B24" i="1"/>
</calcChain>
</file>

<file path=xl/sharedStrings.xml><?xml version="1.0" encoding="utf-8"?>
<sst xmlns="http://schemas.openxmlformats.org/spreadsheetml/2006/main" count="142" uniqueCount="35">
  <si>
    <t>UNI</t>
  </si>
  <si>
    <t>FRISE</t>
  </si>
  <si>
    <t>IMP.</t>
  </si>
  <si>
    <t>M²</t>
  </si>
  <si>
    <t>FOND  PLAT  1,50 M</t>
  </si>
  <si>
    <t xml:space="preserve">3 x 6 </t>
  </si>
  <si>
    <t xml:space="preserve">3 x 7 </t>
  </si>
  <si>
    <t xml:space="preserve">3,50 x 7 </t>
  </si>
  <si>
    <t xml:space="preserve">4 x 7 </t>
  </si>
  <si>
    <t xml:space="preserve">4 x 7,50 </t>
  </si>
  <si>
    <t xml:space="preserve">4 x 8 </t>
  </si>
  <si>
    <t xml:space="preserve">4 x 9 </t>
  </si>
  <si>
    <t xml:space="preserve">4,50 x 9 </t>
  </si>
  <si>
    <t xml:space="preserve">5 x 9 </t>
  </si>
  <si>
    <t xml:space="preserve">5 x 10 </t>
  </si>
  <si>
    <t xml:space="preserve">6 x 12 </t>
  </si>
  <si>
    <t xml:space="preserve">7 x 14 </t>
  </si>
  <si>
    <t xml:space="preserve">4,5 x 8,5 </t>
  </si>
  <si>
    <t xml:space="preserve">3,50 x 6 </t>
  </si>
  <si>
    <t xml:space="preserve">5,50 x 10 </t>
  </si>
  <si>
    <t xml:space="preserve">5,50 x 11  </t>
  </si>
  <si>
    <t>OPTION</t>
  </si>
  <si>
    <t>DIMENSIONS</t>
  </si>
  <si>
    <t>LINER IMPRIME</t>
  </si>
  <si>
    <t>LINER UNI</t>
  </si>
  <si>
    <t>FOSSE A PLONGER 1,15/1,80 M</t>
  </si>
  <si>
    <t>LINER IMP.</t>
  </si>
  <si>
    <t>PIECES</t>
  </si>
  <si>
    <t>OFFERTES</t>
  </si>
  <si>
    <t>VOIR LISTE</t>
  </si>
  <si>
    <t xml:space="preserve">DOUBLE FOND PLAT </t>
  </si>
  <si>
    <t xml:space="preserve"> 1,15 / 1,50 M - PENTE 1 M   </t>
  </si>
  <si>
    <t xml:space="preserve">FEUTRE FOND </t>
  </si>
  <si>
    <t>ET PAROIS +</t>
  </si>
  <si>
    <t>COLLES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</si>
</sst>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8"/>
      <color theme="1"/>
      <name val="Calibri"/>
      <family val="2"/>
      <scheme val="minor"/>
    </font>
    <font>
      <b/>
      <sz val="70"/>
      <color indexed="10"/>
      <name val="Arial Black"/>
      <family val="2"/>
    </font>
    <font>
      <b/>
      <sz val="120"/>
      <color indexed="8"/>
      <name val="Arial Black"/>
      <family val="2"/>
    </font>
    <font>
      <b/>
      <sz val="72"/>
      <color indexed="8"/>
      <name val="Arial Black"/>
      <family val="2"/>
    </font>
    <font>
      <b/>
      <sz val="150"/>
      <name val="Arial Black"/>
      <family val="2"/>
    </font>
    <font>
      <b/>
      <sz val="300"/>
      <color indexed="12"/>
      <name val="Arial Black"/>
      <family val="2"/>
    </font>
    <font>
      <b/>
      <sz val="150"/>
      <color indexed="8"/>
      <name val="Arial Black"/>
      <family val="2"/>
    </font>
    <font>
      <b/>
      <sz val="180"/>
      <color rgb="FFFF0000"/>
      <name val="Arial Black"/>
      <family val="2"/>
    </font>
    <font>
      <b/>
      <sz val="140"/>
      <name val="Arial Black"/>
      <family val="2"/>
    </font>
    <font>
      <b/>
      <sz val="100"/>
      <color indexed="10"/>
      <name val="Arial Black"/>
      <family val="2"/>
    </font>
    <font>
      <b/>
      <sz val="80"/>
      <color indexed="10"/>
      <name val="Arial Black"/>
      <family val="2"/>
    </font>
    <font>
      <sz val="150"/>
      <color rgb="FFFF0000"/>
      <name val="Arial Black"/>
      <family val="2"/>
    </font>
    <font>
      <b/>
      <sz val="250"/>
      <color rgb="FFFF0000"/>
      <name val="Arial Black"/>
      <family val="2"/>
    </font>
    <font>
      <b/>
      <sz val="250"/>
      <color indexed="8"/>
      <name val="Arial Black"/>
      <family val="2"/>
    </font>
    <font>
      <b/>
      <sz val="250"/>
      <name val="Arial Black"/>
      <family val="2"/>
    </font>
    <font>
      <b/>
      <sz val="400"/>
      <color indexed="12"/>
      <name val="Arial Black"/>
      <family val="2"/>
    </font>
    <font>
      <b/>
      <sz val="400"/>
      <color rgb="FF037FEF"/>
      <name val="Arial Black"/>
      <family val="2"/>
    </font>
    <font>
      <b/>
      <sz val="120"/>
      <name val="Arial Black"/>
      <family val="2"/>
    </font>
    <font>
      <b/>
      <sz val="140"/>
      <color indexed="8"/>
      <name val="Arial Black"/>
      <family val="2"/>
    </font>
    <font>
      <b/>
      <sz val="170"/>
      <name val="Arial Black"/>
      <family val="2"/>
    </font>
    <font>
      <b/>
      <sz val="250"/>
      <color rgb="FF037FEF"/>
      <name val="Arial Black"/>
      <family val="2"/>
    </font>
    <font>
      <b/>
      <sz val="180"/>
      <color rgb="FF037FEF"/>
      <name val="Arial Black"/>
      <family val="2"/>
    </font>
    <font>
      <b/>
      <sz val="70"/>
      <color rgb="FF037FEF"/>
      <name val="Arial Black"/>
      <family val="2"/>
    </font>
    <font>
      <b/>
      <sz val="72"/>
      <color rgb="FF037FEF"/>
      <name val="Arial Black"/>
      <family val="2"/>
    </font>
    <font>
      <b/>
      <sz val="120"/>
      <color rgb="FF037FEF"/>
      <name val="Arial Black"/>
      <family val="2"/>
    </font>
    <font>
      <b/>
      <sz val="160"/>
      <color rgb="FFFF0000"/>
      <name val="Arial Black"/>
      <family val="2"/>
    </font>
    <font>
      <b/>
      <sz val="110"/>
      <color rgb="FFFF0000"/>
      <name val="Arial Black"/>
      <family val="2"/>
    </font>
    <font>
      <b/>
      <sz val="120"/>
      <color rgb="FFFF0000"/>
      <name val="Arial Black"/>
      <family val="2"/>
    </font>
    <font>
      <b/>
      <sz val="150"/>
      <color theme="0"/>
      <name val="Arial Black"/>
      <family val="2"/>
    </font>
    <font>
      <b/>
      <sz val="200"/>
      <color theme="0"/>
      <name val="Arial Black"/>
      <family val="2"/>
    </font>
    <font>
      <b/>
      <sz val="120"/>
      <color theme="0"/>
      <name val="Calibri"/>
      <family val="2"/>
      <scheme val="minor"/>
    </font>
    <font>
      <b/>
      <sz val="200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3E1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ill="1"/>
    <xf numFmtId="0" fontId="2" fillId="0" borderId="0" xfId="0" applyFont="1" applyFill="1" applyBorder="1"/>
    <xf numFmtId="0" fontId="6" fillId="0" borderId="0" xfId="0" applyFont="1" applyAlignment="1">
      <alignment horizontal="center" vertical="center"/>
    </xf>
    <xf numFmtId="0" fontId="0" fillId="0" borderId="0" xfId="0" applyFill="1" applyBorder="1"/>
    <xf numFmtId="0" fontId="7" fillId="5" borderId="10" xfId="0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9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" fontId="20" fillId="4" borderId="3" xfId="0" applyNumberFormat="1" applyFont="1" applyFill="1" applyBorder="1" applyAlignment="1">
      <alignment horizontal="center" vertical="center"/>
    </xf>
    <xf numFmtId="1" fontId="20" fillId="3" borderId="3" xfId="0" applyNumberFormat="1" applyFont="1" applyFill="1" applyBorder="1" applyAlignment="1">
      <alignment horizontal="center" vertical="center"/>
    </xf>
    <xf numFmtId="1" fontId="20" fillId="4" borderId="20" xfId="0" applyNumberFormat="1" applyFont="1" applyFill="1" applyBorder="1" applyAlignment="1">
      <alignment horizontal="center" vertical="center"/>
    </xf>
    <xf numFmtId="1" fontId="20" fillId="3" borderId="20" xfId="0" applyNumberFormat="1" applyFont="1" applyFill="1" applyBorder="1" applyAlignment="1">
      <alignment horizontal="center" vertical="center"/>
    </xf>
    <xf numFmtId="1" fontId="19" fillId="6" borderId="3" xfId="0" applyNumberFormat="1" applyFont="1" applyFill="1" applyBorder="1" applyAlignment="1">
      <alignment horizontal="center" vertical="center"/>
    </xf>
    <xf numFmtId="1" fontId="20" fillId="4" borderId="7" xfId="0" applyNumberFormat="1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9" fillId="9" borderId="3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9" borderId="20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/>
    </xf>
    <xf numFmtId="0" fontId="28" fillId="5" borderId="24" xfId="0" applyFont="1" applyFill="1" applyBorder="1" applyAlignment="1">
      <alignment vertical="center"/>
    </xf>
    <xf numFmtId="0" fontId="29" fillId="5" borderId="26" xfId="0" applyFont="1" applyFill="1" applyBorder="1" applyAlignment="1">
      <alignment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2" xfId="0" applyFont="1" applyBorder="1" applyAlignment="1">
      <alignment horizontal="left" vertical="center"/>
    </xf>
    <xf numFmtId="0" fontId="26" fillId="0" borderId="43" xfId="0" applyFont="1" applyFill="1" applyBorder="1" applyAlignment="1">
      <alignment horizontal="center" vertical="center"/>
    </xf>
    <xf numFmtId="0" fontId="29" fillId="5" borderId="40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center" vertical="center"/>
    </xf>
    <xf numFmtId="1" fontId="26" fillId="0" borderId="3" xfId="0" applyNumberFormat="1" applyFont="1" applyFill="1" applyBorder="1" applyAlignment="1">
      <alignment horizontal="center" vertical="center"/>
    </xf>
    <xf numFmtId="0" fontId="30" fillId="5" borderId="22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/>
    </xf>
    <xf numFmtId="0" fontId="26" fillId="0" borderId="19" xfId="0" applyFont="1" applyBorder="1" applyAlignment="1">
      <alignment horizontal="center" vertical="center"/>
    </xf>
    <xf numFmtId="0" fontId="28" fillId="5" borderId="10" xfId="0" applyFont="1" applyFill="1" applyBorder="1" applyAlignment="1">
      <alignment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left" vertical="center"/>
    </xf>
    <xf numFmtId="0" fontId="26" fillId="0" borderId="20" xfId="0" applyFont="1" applyBorder="1" applyAlignment="1">
      <alignment horizontal="center" vertical="center"/>
    </xf>
    <xf numFmtId="0" fontId="28" fillId="5" borderId="22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24" fillId="9" borderId="23" xfId="0" applyFont="1" applyFill="1" applyBorder="1" applyAlignment="1">
      <alignment horizontal="center" vertical="center"/>
    </xf>
    <xf numFmtId="0" fontId="24" fillId="9" borderId="35" xfId="0" applyFont="1" applyFill="1" applyBorder="1" applyAlignment="1">
      <alignment horizontal="center" vertical="center"/>
    </xf>
    <xf numFmtId="0" fontId="24" fillId="9" borderId="36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center"/>
    </xf>
    <xf numFmtId="0" fontId="12" fillId="7" borderId="23" xfId="0" applyFont="1" applyFill="1" applyBorder="1" applyAlignment="1">
      <alignment horizontal="center" vertical="center"/>
    </xf>
    <xf numFmtId="0" fontId="12" fillId="7" borderId="35" xfId="0" applyFont="1" applyFill="1" applyBorder="1" applyAlignment="1">
      <alignment horizontal="center" vertical="center"/>
    </xf>
    <xf numFmtId="0" fontId="24" fillId="7" borderId="35" xfId="0" applyFont="1" applyFill="1" applyBorder="1" applyAlignment="1">
      <alignment horizontal="center" vertical="center"/>
    </xf>
    <xf numFmtId="0" fontId="24" fillId="7" borderId="36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41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2" fillId="8" borderId="17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1" fontId="19" fillId="3" borderId="42" xfId="0" applyNumberFormat="1" applyFont="1" applyFill="1" applyBorder="1" applyAlignment="1">
      <alignment horizontal="center" vertical="center"/>
    </xf>
    <xf numFmtId="1" fontId="19" fillId="3" borderId="45" xfId="0" applyNumberFormat="1" applyFont="1" applyFill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35" fillId="10" borderId="32" xfId="0" applyFont="1" applyFill="1" applyBorder="1" applyAlignment="1">
      <alignment horizontal="center" vertical="center"/>
    </xf>
    <xf numFmtId="2" fontId="35" fillId="10" borderId="33" xfId="0" applyNumberFormat="1" applyFont="1" applyFill="1" applyBorder="1" applyAlignment="1">
      <alignment horizontal="center" vertical="center"/>
    </xf>
    <xf numFmtId="0" fontId="35" fillId="10" borderId="37" xfId="0" applyFont="1" applyFill="1" applyBorder="1" applyAlignment="1">
      <alignment horizontal="center" vertical="center"/>
    </xf>
    <xf numFmtId="9" fontId="36" fillId="10" borderId="33" xfId="0" applyNumberFormat="1" applyFont="1" applyFill="1" applyBorder="1" applyAlignment="1">
      <alignment horizontal="center" vertical="center"/>
    </xf>
    <xf numFmtId="2" fontId="35" fillId="10" borderId="37" xfId="0" applyNumberFormat="1" applyFont="1" applyFill="1" applyBorder="1" applyAlignment="1">
      <alignment horizontal="center" vertical="center"/>
    </xf>
    <xf numFmtId="9" fontId="36" fillId="10" borderId="37" xfId="0" applyNumberFormat="1" applyFont="1" applyFill="1" applyBorder="1" applyAlignment="1">
      <alignment horizontal="center" vertical="center"/>
    </xf>
    <xf numFmtId="0" fontId="37" fillId="10" borderId="37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39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center" vertical="center"/>
    </xf>
    <xf numFmtId="9" fontId="34" fillId="10" borderId="1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37FEF"/>
      <color rgb="FF51ABF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zoomScale="10" zoomScaleNormal="10" workbookViewId="0">
      <selection activeCell="A2" sqref="A2:G3"/>
    </sheetView>
  </sheetViews>
  <sheetFormatPr baseColWidth="10" defaultColWidth="8.88671875" defaultRowHeight="14.4" x14ac:dyDescent="0.3"/>
  <cols>
    <col min="1" max="1" width="122.109375" customWidth="1"/>
    <col min="2" max="2" width="194.44140625" style="2" customWidth="1"/>
    <col min="3" max="3" width="210.109375" style="2" customWidth="1"/>
    <col min="4" max="4" width="154.6640625" style="2" customWidth="1"/>
    <col min="5" max="5" width="223" style="2" bestFit="1" customWidth="1"/>
    <col min="6" max="6" width="255.6640625" bestFit="1" customWidth="1"/>
    <col min="7" max="7" width="188.6640625" customWidth="1"/>
    <col min="8" max="8" width="255.6640625" style="8" bestFit="1" customWidth="1"/>
    <col min="9" max="9" width="223" bestFit="1" customWidth="1"/>
    <col min="10" max="10" width="144.44140625" bestFit="1" customWidth="1"/>
    <col min="11" max="11" width="194.44140625" style="2" bestFit="1" customWidth="1"/>
    <col min="12" max="12" width="174" style="2" customWidth="1"/>
    <col min="13" max="13" width="238.5546875" customWidth="1"/>
    <col min="14" max="14" width="141.5546875" style="6" bestFit="1" customWidth="1"/>
    <col min="15" max="15" width="255.6640625" customWidth="1"/>
    <col min="16" max="16" width="194.5546875" bestFit="1" customWidth="1"/>
    <col min="17" max="17" width="141.5546875" customWidth="1"/>
    <col min="18" max="18" width="141.5546875" bestFit="1" customWidth="1"/>
    <col min="19" max="19" width="144.5546875" bestFit="1" customWidth="1"/>
    <col min="20" max="20" width="223" bestFit="1" customWidth="1"/>
    <col min="21" max="21" width="167.44140625" customWidth="1"/>
    <col min="22" max="22" width="120.109375" customWidth="1"/>
  </cols>
  <sheetData>
    <row r="1" spans="1:23" s="7" customFormat="1" ht="409.6" customHeight="1" thickBot="1" x14ac:dyDescent="0.35">
      <c r="A1" s="115" t="s">
        <v>0</v>
      </c>
      <c r="B1" s="119">
        <v>33</v>
      </c>
      <c r="C1" s="121"/>
      <c r="D1" s="117" t="s">
        <v>2</v>
      </c>
      <c r="E1" s="119">
        <v>41</v>
      </c>
      <c r="F1" s="117" t="s">
        <v>1</v>
      </c>
      <c r="G1" s="116">
        <v>15</v>
      </c>
      <c r="H1" s="105" t="s">
        <v>30</v>
      </c>
      <c r="I1" s="106"/>
      <c r="J1" s="106"/>
      <c r="K1" s="106"/>
      <c r="L1" s="106"/>
      <c r="M1" s="106"/>
      <c r="N1" s="128">
        <v>1.05</v>
      </c>
      <c r="O1" s="117" t="s">
        <v>0</v>
      </c>
      <c r="P1" s="119">
        <v>33</v>
      </c>
      <c r="Q1" s="117" t="s">
        <v>2</v>
      </c>
      <c r="R1" s="119">
        <v>41</v>
      </c>
      <c r="S1" s="117" t="s">
        <v>1</v>
      </c>
      <c r="T1" s="119">
        <v>15</v>
      </c>
      <c r="U1" s="120"/>
      <c r="V1" s="118"/>
      <c r="W1" s="12"/>
    </row>
    <row r="2" spans="1:23" s="5" customFormat="1" ht="219.75" customHeight="1" x14ac:dyDescent="0.3">
      <c r="A2" s="122" t="s">
        <v>4</v>
      </c>
      <c r="B2" s="123"/>
      <c r="C2" s="123"/>
      <c r="D2" s="123"/>
      <c r="E2" s="123"/>
      <c r="F2" s="123"/>
      <c r="G2" s="124"/>
      <c r="H2" s="80" t="s">
        <v>31</v>
      </c>
      <c r="I2" s="81"/>
      <c r="J2" s="81"/>
      <c r="K2" s="81"/>
      <c r="L2" s="81"/>
      <c r="M2" s="81"/>
      <c r="N2" s="82"/>
      <c r="O2" s="86" t="s">
        <v>25</v>
      </c>
      <c r="P2" s="86"/>
      <c r="Q2" s="86"/>
      <c r="R2" s="86"/>
      <c r="S2" s="86"/>
      <c r="T2" s="86"/>
      <c r="U2" s="86"/>
      <c r="V2" s="87"/>
      <c r="W2" s="13"/>
    </row>
    <row r="3" spans="1:23" ht="213" customHeight="1" thickBot="1" x14ac:dyDescent="0.35">
      <c r="A3" s="90"/>
      <c r="B3" s="91"/>
      <c r="C3" s="91"/>
      <c r="D3" s="91"/>
      <c r="E3" s="91"/>
      <c r="F3" s="91"/>
      <c r="G3" s="92"/>
      <c r="H3" s="83"/>
      <c r="I3" s="84"/>
      <c r="J3" s="84"/>
      <c r="K3" s="84"/>
      <c r="L3" s="84"/>
      <c r="M3" s="84"/>
      <c r="N3" s="85"/>
      <c r="O3" s="86"/>
      <c r="P3" s="86"/>
      <c r="Q3" s="86"/>
      <c r="R3" s="86"/>
      <c r="S3" s="86"/>
      <c r="T3" s="86"/>
      <c r="U3" s="86"/>
      <c r="V3" s="87"/>
      <c r="W3" s="13"/>
    </row>
    <row r="4" spans="1:23" s="1" customFormat="1" ht="126.6" customHeight="1" x14ac:dyDescent="0.4">
      <c r="A4" s="93" t="s">
        <v>3</v>
      </c>
      <c r="B4" s="69" t="s">
        <v>24</v>
      </c>
      <c r="C4" s="98" t="s">
        <v>26</v>
      </c>
      <c r="D4" s="88" t="s">
        <v>21</v>
      </c>
      <c r="E4" s="55" t="s">
        <v>21</v>
      </c>
      <c r="F4" s="96" t="s">
        <v>22</v>
      </c>
      <c r="G4" s="59" t="s">
        <v>27</v>
      </c>
      <c r="H4" s="77" t="s">
        <v>22</v>
      </c>
      <c r="I4" s="55" t="s">
        <v>21</v>
      </c>
      <c r="J4" s="88" t="s">
        <v>21</v>
      </c>
      <c r="K4" s="100" t="s">
        <v>24</v>
      </c>
      <c r="L4" s="59" t="s">
        <v>27</v>
      </c>
      <c r="M4" s="107" t="s">
        <v>23</v>
      </c>
      <c r="N4" s="103" t="s">
        <v>3</v>
      </c>
      <c r="O4" s="65" t="s">
        <v>22</v>
      </c>
      <c r="P4" s="68" t="s">
        <v>24</v>
      </c>
      <c r="Q4" s="71" t="s">
        <v>23</v>
      </c>
      <c r="R4" s="72"/>
      <c r="S4" s="88" t="s">
        <v>21</v>
      </c>
      <c r="T4" s="55" t="s">
        <v>21</v>
      </c>
      <c r="U4" s="59" t="s">
        <v>27</v>
      </c>
      <c r="V4" s="112" t="s">
        <v>3</v>
      </c>
      <c r="W4" s="14"/>
    </row>
    <row r="5" spans="1:23" s="1" customFormat="1" ht="126.6" customHeight="1" x14ac:dyDescent="0.4">
      <c r="A5" s="94"/>
      <c r="B5" s="69"/>
      <c r="C5" s="98"/>
      <c r="D5" s="89"/>
      <c r="E5" s="56" t="s">
        <v>32</v>
      </c>
      <c r="F5" s="96"/>
      <c r="G5" s="60"/>
      <c r="H5" s="78"/>
      <c r="I5" s="56" t="s">
        <v>32</v>
      </c>
      <c r="J5" s="89"/>
      <c r="K5" s="101"/>
      <c r="L5" s="60"/>
      <c r="M5" s="108"/>
      <c r="N5" s="103"/>
      <c r="O5" s="66"/>
      <c r="P5" s="69"/>
      <c r="Q5" s="73"/>
      <c r="R5" s="74"/>
      <c r="S5" s="89"/>
      <c r="T5" s="56" t="s">
        <v>32</v>
      </c>
      <c r="U5" s="60"/>
      <c r="V5" s="113"/>
      <c r="W5" s="11"/>
    </row>
    <row r="6" spans="1:23" s="1" customFormat="1" ht="126.6" customHeight="1" x14ac:dyDescent="0.4">
      <c r="A6" s="94"/>
      <c r="B6" s="69"/>
      <c r="C6" s="98"/>
      <c r="D6" s="63" t="s">
        <v>1</v>
      </c>
      <c r="E6" s="56" t="s">
        <v>33</v>
      </c>
      <c r="F6" s="96"/>
      <c r="G6" s="61" t="s">
        <v>28</v>
      </c>
      <c r="H6" s="78"/>
      <c r="I6" s="56" t="s">
        <v>33</v>
      </c>
      <c r="J6" s="63" t="s">
        <v>1</v>
      </c>
      <c r="K6" s="101"/>
      <c r="L6" s="61" t="s">
        <v>28</v>
      </c>
      <c r="M6" s="108"/>
      <c r="N6" s="103"/>
      <c r="O6" s="66"/>
      <c r="P6" s="69"/>
      <c r="Q6" s="73"/>
      <c r="R6" s="74"/>
      <c r="S6" s="63" t="s">
        <v>1</v>
      </c>
      <c r="T6" s="56" t="s">
        <v>33</v>
      </c>
      <c r="U6" s="61" t="s">
        <v>28</v>
      </c>
      <c r="V6" s="113"/>
      <c r="W6" s="11"/>
    </row>
    <row r="7" spans="1:23" s="1" customFormat="1" ht="124.2" customHeight="1" thickBot="1" x14ac:dyDescent="0.45">
      <c r="A7" s="95"/>
      <c r="B7" s="70"/>
      <c r="C7" s="99"/>
      <c r="D7" s="64"/>
      <c r="E7" s="57" t="s">
        <v>34</v>
      </c>
      <c r="F7" s="97"/>
      <c r="G7" s="62"/>
      <c r="H7" s="79"/>
      <c r="I7" s="57" t="s">
        <v>34</v>
      </c>
      <c r="J7" s="64"/>
      <c r="K7" s="102"/>
      <c r="L7" s="62"/>
      <c r="M7" s="109"/>
      <c r="N7" s="104"/>
      <c r="O7" s="67"/>
      <c r="P7" s="70"/>
      <c r="Q7" s="75"/>
      <c r="R7" s="76"/>
      <c r="S7" s="64"/>
      <c r="T7" s="57" t="s">
        <v>34</v>
      </c>
      <c r="U7" s="62"/>
      <c r="V7" s="114"/>
      <c r="W7" s="11"/>
    </row>
    <row r="8" spans="1:23" s="1" customFormat="1" ht="45.75" customHeight="1" thickBot="1" x14ac:dyDescent="0.45">
      <c r="A8" s="49"/>
      <c r="B8" s="9"/>
      <c r="C8" s="9"/>
      <c r="D8" s="9"/>
      <c r="E8" s="9"/>
      <c r="F8" s="45"/>
      <c r="G8" s="10"/>
      <c r="H8" s="41"/>
      <c r="I8" s="57"/>
      <c r="J8" s="9"/>
      <c r="K8" s="9"/>
      <c r="L8" s="9"/>
      <c r="M8" s="9"/>
      <c r="N8" s="32"/>
      <c r="O8" s="33"/>
      <c r="P8" s="31"/>
      <c r="Q8" s="31"/>
      <c r="R8" s="31"/>
      <c r="S8" s="31"/>
      <c r="T8" s="31"/>
      <c r="U8" s="58"/>
      <c r="V8" s="38"/>
    </row>
    <row r="9" spans="1:23" s="3" customFormat="1" ht="249.75" customHeight="1" x14ac:dyDescent="0.35">
      <c r="A9" s="50">
        <v>45</v>
      </c>
      <c r="B9" s="17">
        <f t="shared" ref="B9:B24" si="0">IF(A9&lt;60,(A9*$B$1)*$N$1,IF(A9&gt;120,(A9*$B$1)*$N$1,(A9*$B$1)))</f>
        <v>1559.25</v>
      </c>
      <c r="C9" s="18">
        <f>IF(A9&lt;60,(A9*$E$1)*$N$1,IF(A9&gt;120,(A9*$E$1)*$N$1,(A9*$E$1)))</f>
        <v>1937.25</v>
      </c>
      <c r="D9" s="52">
        <v>270</v>
      </c>
      <c r="E9" s="26">
        <v>550</v>
      </c>
      <c r="F9" s="46" t="s">
        <v>5</v>
      </c>
      <c r="G9" s="27" t="s">
        <v>29</v>
      </c>
      <c r="H9" s="42" t="s">
        <v>5</v>
      </c>
      <c r="I9" s="26">
        <v>550</v>
      </c>
      <c r="J9" s="52">
        <v>270</v>
      </c>
      <c r="K9" s="17">
        <f t="shared" ref="K9:K24" si="1">IF(N9&lt;60,(N9*$B$1)*$N$1,IF(N9&gt;120,(N9*$B$1)*$N$1,(N9*$B$1)))</f>
        <v>1455.3</v>
      </c>
      <c r="L9" s="27" t="s">
        <v>29</v>
      </c>
      <c r="M9" s="18">
        <f t="shared" ref="M9:M24" si="2">IF(N9&lt;60,(N9*$E$1)*$N$1,IF(N9&gt;120,(N9*$E$1)*$N$1,(N9*$E$1)))</f>
        <v>1808.1000000000001</v>
      </c>
      <c r="N9" s="34">
        <v>42</v>
      </c>
      <c r="O9" s="35" t="s">
        <v>5</v>
      </c>
      <c r="P9" s="21">
        <f>IF(V9&lt;60,(V9*$P$1)*$N$1,IF(V9&gt;120,(V9*$P$1)*$N$1,(V9*$P$1)))</f>
        <v>1524.6000000000001</v>
      </c>
      <c r="Q9" s="110">
        <f>IF(V9&lt;60,(V9*$R$1)*$N$1,IF(V9&gt;120,(V9*$R$1)*$N$1,(V9*$R$1)))</f>
        <v>1894.2</v>
      </c>
      <c r="R9" s="111"/>
      <c r="S9" s="52">
        <v>270</v>
      </c>
      <c r="T9" s="26">
        <v>550</v>
      </c>
      <c r="U9" s="28" t="s">
        <v>29</v>
      </c>
      <c r="V9" s="39">
        <v>44</v>
      </c>
      <c r="W9" s="15"/>
    </row>
    <row r="10" spans="1:23" s="3" customFormat="1" ht="249.9" customHeight="1" x14ac:dyDescent="0.35">
      <c r="A10" s="50">
        <v>49.5</v>
      </c>
      <c r="B10" s="22">
        <f t="shared" si="0"/>
        <v>1715.1750000000002</v>
      </c>
      <c r="C10" s="23">
        <f t="shared" ref="C10:C24" si="3">IF(A10&lt;60,(A10*$E$1)*$N$1,IF(A10&gt;120,(A10*$E$1)*$N$1,(A10*$E$1)))</f>
        <v>2130.9749999999999</v>
      </c>
      <c r="D10" s="53">
        <v>285</v>
      </c>
      <c r="E10" s="26">
        <v>550</v>
      </c>
      <c r="F10" s="46" t="s">
        <v>18</v>
      </c>
      <c r="G10" s="27" t="s">
        <v>29</v>
      </c>
      <c r="H10" s="42" t="s">
        <v>18</v>
      </c>
      <c r="I10" s="26">
        <v>550</v>
      </c>
      <c r="J10" s="53">
        <v>285</v>
      </c>
      <c r="K10" s="17">
        <f t="shared" si="1"/>
        <v>1593.9</v>
      </c>
      <c r="L10" s="27" t="s">
        <v>29</v>
      </c>
      <c r="M10" s="18">
        <f t="shared" si="2"/>
        <v>1980.3000000000002</v>
      </c>
      <c r="N10" s="34">
        <v>46</v>
      </c>
      <c r="O10" s="35" t="s">
        <v>18</v>
      </c>
      <c r="P10" s="21">
        <f>IF(V10&lt;60,(V10*$P$1)*$N$1,IF(V10&gt;120,(V10*$P$1)*$N$1,(V10*$P$1)))</f>
        <v>1697.8500000000001</v>
      </c>
      <c r="Q10" s="110">
        <f>IF(V10&lt;60,(V10*$R$1)*$N$1,IF(V10&gt;120,(V10*$R$1)*$N$1,(V10*$R$1)))</f>
        <v>2109.4500000000003</v>
      </c>
      <c r="R10" s="111"/>
      <c r="S10" s="53">
        <v>285</v>
      </c>
      <c r="T10" s="26">
        <v>550</v>
      </c>
      <c r="U10" s="28" t="s">
        <v>29</v>
      </c>
      <c r="V10" s="39">
        <v>49</v>
      </c>
      <c r="W10" s="15"/>
    </row>
    <row r="11" spans="1:23" s="3" customFormat="1" ht="249.9" customHeight="1" x14ac:dyDescent="0.35">
      <c r="A11" s="50">
        <v>51</v>
      </c>
      <c r="B11" s="17">
        <f t="shared" si="0"/>
        <v>1767.15</v>
      </c>
      <c r="C11" s="18">
        <f t="shared" si="3"/>
        <v>2195.5500000000002</v>
      </c>
      <c r="D11" s="53">
        <v>300</v>
      </c>
      <c r="E11" s="26">
        <v>550</v>
      </c>
      <c r="F11" s="46" t="s">
        <v>6</v>
      </c>
      <c r="G11" s="27" t="s">
        <v>29</v>
      </c>
      <c r="H11" s="42" t="s">
        <v>6</v>
      </c>
      <c r="I11" s="26">
        <v>550</v>
      </c>
      <c r="J11" s="53">
        <v>300</v>
      </c>
      <c r="K11" s="17">
        <f t="shared" si="1"/>
        <v>1663.2</v>
      </c>
      <c r="L11" s="27" t="s">
        <v>29</v>
      </c>
      <c r="M11" s="18">
        <f t="shared" si="2"/>
        <v>2066.4</v>
      </c>
      <c r="N11" s="34">
        <v>48</v>
      </c>
      <c r="O11" s="35" t="s">
        <v>6</v>
      </c>
      <c r="P11" s="21">
        <f>IF(V11&lt;60,(V11*$P$1)*$N$1,IF(V11&gt;120,(V11*$P$1)*$N$1,(V11*$P$1)))</f>
        <v>1732.5</v>
      </c>
      <c r="Q11" s="110">
        <f>IF(V11&lt;60,(V11*$R$1)*$N$1,IF(V11&gt;120,(V11*$R$1)*$N$1,(V11*$R$1)))</f>
        <v>2152.5</v>
      </c>
      <c r="R11" s="111"/>
      <c r="S11" s="53">
        <v>300</v>
      </c>
      <c r="T11" s="26">
        <v>550</v>
      </c>
      <c r="U11" s="28" t="s">
        <v>29</v>
      </c>
      <c r="V11" s="39">
        <v>50</v>
      </c>
      <c r="W11" s="15"/>
    </row>
    <row r="12" spans="1:23" s="3" customFormat="1" ht="249.9" customHeight="1" x14ac:dyDescent="0.35">
      <c r="A12" s="50">
        <v>56</v>
      </c>
      <c r="B12" s="17">
        <f t="shared" si="0"/>
        <v>1940.4</v>
      </c>
      <c r="C12" s="18">
        <f t="shared" si="3"/>
        <v>2410.8000000000002</v>
      </c>
      <c r="D12" s="52">
        <v>315</v>
      </c>
      <c r="E12" s="26">
        <v>550</v>
      </c>
      <c r="F12" s="46" t="s">
        <v>7</v>
      </c>
      <c r="G12" s="27" t="s">
        <v>29</v>
      </c>
      <c r="H12" s="42" t="s">
        <v>7</v>
      </c>
      <c r="I12" s="26">
        <v>550</v>
      </c>
      <c r="J12" s="52">
        <v>315</v>
      </c>
      <c r="K12" s="17">
        <f t="shared" si="1"/>
        <v>1801.8000000000002</v>
      </c>
      <c r="L12" s="27" t="s">
        <v>29</v>
      </c>
      <c r="M12" s="18">
        <f t="shared" si="2"/>
        <v>2238.6</v>
      </c>
      <c r="N12" s="34">
        <v>52</v>
      </c>
      <c r="O12" s="35" t="s">
        <v>7</v>
      </c>
      <c r="P12" s="21">
        <f>IF(V12&lt;60,(V12*$P$1)*$N$1,IF(V12&gt;120,(V12*$P$1)*$N$1,(V12*$P$1)))</f>
        <v>1940.4</v>
      </c>
      <c r="Q12" s="110">
        <f>IF(V12&lt;60,(V12*$R$1)*$N$1,IF(V12&gt;120,(V12*$R$1)*$N$1,(V12*$R$1)))</f>
        <v>2410.8000000000002</v>
      </c>
      <c r="R12" s="111"/>
      <c r="S12" s="52">
        <v>315</v>
      </c>
      <c r="T12" s="26">
        <v>550</v>
      </c>
      <c r="U12" s="28" t="s">
        <v>29</v>
      </c>
      <c r="V12" s="39">
        <v>56</v>
      </c>
      <c r="W12" s="15"/>
    </row>
    <row r="13" spans="1:23" s="3" customFormat="1" ht="249.9" customHeight="1" x14ac:dyDescent="0.35">
      <c r="A13" s="50">
        <v>61</v>
      </c>
      <c r="B13" s="17">
        <f t="shared" si="0"/>
        <v>2013</v>
      </c>
      <c r="C13" s="18">
        <f t="shared" si="3"/>
        <v>2501</v>
      </c>
      <c r="D13" s="52">
        <v>330</v>
      </c>
      <c r="E13" s="26">
        <v>550</v>
      </c>
      <c r="F13" s="46" t="s">
        <v>8</v>
      </c>
      <c r="G13" s="27" t="s">
        <v>29</v>
      </c>
      <c r="H13" s="42" t="s">
        <v>8</v>
      </c>
      <c r="I13" s="26">
        <v>550</v>
      </c>
      <c r="J13" s="52">
        <v>330</v>
      </c>
      <c r="K13" s="17">
        <f t="shared" si="1"/>
        <v>1975.0500000000002</v>
      </c>
      <c r="L13" s="27" t="s">
        <v>29</v>
      </c>
      <c r="M13" s="18">
        <f t="shared" si="2"/>
        <v>2453.85</v>
      </c>
      <c r="N13" s="34">
        <v>57</v>
      </c>
      <c r="O13" s="35" t="s">
        <v>8</v>
      </c>
      <c r="P13" s="21">
        <f>IF(V13&lt;60,(V13*$P$1)*$N$1,IF(V13&gt;120,(V13*$P$1)*$N$1,(V13*$P$1)))</f>
        <v>2029.5</v>
      </c>
      <c r="Q13" s="110">
        <f>IF(V13&lt;60,(V13*$R$1)*$N$1,IF(V13&gt;120,(V13*$R$1)*$N$1,(V13*$R$1)))</f>
        <v>2521.5</v>
      </c>
      <c r="R13" s="111"/>
      <c r="S13" s="52">
        <v>330</v>
      </c>
      <c r="T13" s="26">
        <v>550</v>
      </c>
      <c r="U13" s="28" t="s">
        <v>29</v>
      </c>
      <c r="V13" s="40">
        <v>61.5</v>
      </c>
    </row>
    <row r="14" spans="1:23" s="3" customFormat="1" ht="249.9" customHeight="1" x14ac:dyDescent="0.35">
      <c r="A14" s="50">
        <v>64.5</v>
      </c>
      <c r="B14" s="17">
        <f t="shared" si="0"/>
        <v>2128.5</v>
      </c>
      <c r="C14" s="18">
        <f t="shared" si="3"/>
        <v>2644.5</v>
      </c>
      <c r="D14" s="52">
        <v>345</v>
      </c>
      <c r="E14" s="26">
        <v>650</v>
      </c>
      <c r="F14" s="46" t="s">
        <v>9</v>
      </c>
      <c r="G14" s="27" t="s">
        <v>29</v>
      </c>
      <c r="H14" s="42" t="s">
        <v>9</v>
      </c>
      <c r="I14" s="26">
        <v>650</v>
      </c>
      <c r="J14" s="52">
        <v>345</v>
      </c>
      <c r="K14" s="17">
        <f t="shared" si="1"/>
        <v>1980</v>
      </c>
      <c r="L14" s="27" t="s">
        <v>29</v>
      </c>
      <c r="M14" s="18">
        <f t="shared" si="2"/>
        <v>2460</v>
      </c>
      <c r="N14" s="34">
        <v>60</v>
      </c>
      <c r="O14" s="35" t="s">
        <v>9</v>
      </c>
      <c r="P14" s="21">
        <f>IF(V14&lt;60,(V14*$P$1)*$N$1,IF(V14&gt;120,(V14*$P$1)*$N$1,(V14*$P$1)))</f>
        <v>2161.5</v>
      </c>
      <c r="Q14" s="110">
        <f>IF(V14&lt;60,(V14*$R$1)*$N$1,IF(V14&gt;120,(V14*$R$1)*$N$1,(V14*$R$1)))</f>
        <v>2685.5</v>
      </c>
      <c r="R14" s="111"/>
      <c r="S14" s="52">
        <v>345</v>
      </c>
      <c r="T14" s="26">
        <v>650</v>
      </c>
      <c r="U14" s="28" t="s">
        <v>29</v>
      </c>
      <c r="V14" s="40">
        <v>65.5</v>
      </c>
    </row>
    <row r="15" spans="1:23" s="3" customFormat="1" ht="249.9" customHeight="1" x14ac:dyDescent="0.35">
      <c r="A15" s="50">
        <v>68</v>
      </c>
      <c r="B15" s="17">
        <f t="shared" si="0"/>
        <v>2244</v>
      </c>
      <c r="C15" s="18">
        <f t="shared" si="3"/>
        <v>2788</v>
      </c>
      <c r="D15" s="52">
        <v>360</v>
      </c>
      <c r="E15" s="26">
        <v>650</v>
      </c>
      <c r="F15" s="46" t="s">
        <v>10</v>
      </c>
      <c r="G15" s="27" t="s">
        <v>29</v>
      </c>
      <c r="H15" s="42" t="s">
        <v>10</v>
      </c>
      <c r="I15" s="26">
        <v>650</v>
      </c>
      <c r="J15" s="52">
        <v>360</v>
      </c>
      <c r="K15" s="17">
        <f t="shared" si="1"/>
        <v>2095.5</v>
      </c>
      <c r="L15" s="27" t="s">
        <v>29</v>
      </c>
      <c r="M15" s="18">
        <f t="shared" si="2"/>
        <v>2603.5</v>
      </c>
      <c r="N15" s="34">
        <v>63.5</v>
      </c>
      <c r="O15" s="35" t="s">
        <v>10</v>
      </c>
      <c r="P15" s="21">
        <f>IF(V15&lt;60,(V15*$P$1)*$N$1,IF(V15&gt;120,(V15*$P$1)*$N$1,(V15*$P$1)))</f>
        <v>2277</v>
      </c>
      <c r="Q15" s="110">
        <f>IF(V15&lt;60,(V15*$R$1)*$N$1,IF(V15&gt;120,(V15*$R$1)*$N$1,(V15*$R$1)))</f>
        <v>2829</v>
      </c>
      <c r="R15" s="111"/>
      <c r="S15" s="52">
        <v>360</v>
      </c>
      <c r="T15" s="26">
        <v>650</v>
      </c>
      <c r="U15" s="28" t="s">
        <v>29</v>
      </c>
      <c r="V15" s="40">
        <v>69</v>
      </c>
    </row>
    <row r="16" spans="1:23" s="3" customFormat="1" ht="249.9" customHeight="1" x14ac:dyDescent="0.35">
      <c r="A16" s="50">
        <v>77</v>
      </c>
      <c r="B16" s="17">
        <f t="shared" si="0"/>
        <v>2541</v>
      </c>
      <c r="C16" s="18">
        <f t="shared" si="3"/>
        <v>3157</v>
      </c>
      <c r="D16" s="52">
        <v>390</v>
      </c>
      <c r="E16" s="26">
        <v>650</v>
      </c>
      <c r="F16" s="46" t="s">
        <v>17</v>
      </c>
      <c r="G16" s="27" t="s">
        <v>29</v>
      </c>
      <c r="H16" s="42" t="s">
        <v>17</v>
      </c>
      <c r="I16" s="26">
        <v>650</v>
      </c>
      <c r="J16" s="52">
        <v>390</v>
      </c>
      <c r="K16" s="17">
        <f t="shared" si="1"/>
        <v>2409</v>
      </c>
      <c r="L16" s="27" t="s">
        <v>29</v>
      </c>
      <c r="M16" s="18">
        <f t="shared" si="2"/>
        <v>2993</v>
      </c>
      <c r="N16" s="34">
        <v>73</v>
      </c>
      <c r="O16" s="35" t="s">
        <v>17</v>
      </c>
      <c r="P16" s="21">
        <f>IF(V16&lt;60,(V16*$P$1)*$N$1,IF(V16&gt;120,(V16*$P$1)*$N$1,(V16*$P$1)))</f>
        <v>2623.5</v>
      </c>
      <c r="Q16" s="110">
        <f>IF(V16&lt;60,(V16*$R$1)*$N$1,IF(V16&gt;120,(V16*$R$1)*$N$1,(V16*$R$1)))</f>
        <v>3259.5</v>
      </c>
      <c r="R16" s="111"/>
      <c r="S16" s="52">
        <v>390</v>
      </c>
      <c r="T16" s="26">
        <v>650</v>
      </c>
      <c r="U16" s="28" t="s">
        <v>29</v>
      </c>
      <c r="V16" s="40">
        <v>79.5</v>
      </c>
    </row>
    <row r="17" spans="1:23" s="3" customFormat="1" ht="249.9" customHeight="1" x14ac:dyDescent="0.35">
      <c r="A17" s="50">
        <v>75</v>
      </c>
      <c r="B17" s="17">
        <f t="shared" si="0"/>
        <v>2475</v>
      </c>
      <c r="C17" s="18">
        <f t="shared" si="3"/>
        <v>3075</v>
      </c>
      <c r="D17" s="52">
        <v>390</v>
      </c>
      <c r="E17" s="26">
        <v>650</v>
      </c>
      <c r="F17" s="46" t="s">
        <v>11</v>
      </c>
      <c r="G17" s="27" t="s">
        <v>29</v>
      </c>
      <c r="H17" s="42" t="s">
        <v>11</v>
      </c>
      <c r="I17" s="26">
        <v>650</v>
      </c>
      <c r="J17" s="52">
        <v>390</v>
      </c>
      <c r="K17" s="17">
        <f t="shared" si="1"/>
        <v>2326.5</v>
      </c>
      <c r="L17" s="27" t="s">
        <v>29</v>
      </c>
      <c r="M17" s="18">
        <f t="shared" si="2"/>
        <v>2890.5</v>
      </c>
      <c r="N17" s="34">
        <v>70.5</v>
      </c>
      <c r="O17" s="35" t="s">
        <v>11</v>
      </c>
      <c r="P17" s="21">
        <f>IF(V17&lt;60,(V17*$P$1)*$N$1,IF(V17&gt;120,(V17*$P$1)*$N$1,(V17*$P$1)))</f>
        <v>2531.1</v>
      </c>
      <c r="Q17" s="110">
        <f>IF(V17&lt;60,(V17*$R$1)*$N$1,IF(V17&gt;120,(V17*$R$1)*$N$1,(V17*$R$1)))</f>
        <v>3144.7000000000003</v>
      </c>
      <c r="R17" s="111"/>
      <c r="S17" s="52">
        <v>390</v>
      </c>
      <c r="T17" s="26">
        <v>650</v>
      </c>
      <c r="U17" s="28" t="s">
        <v>29</v>
      </c>
      <c r="V17" s="40">
        <v>76.7</v>
      </c>
    </row>
    <row r="18" spans="1:23" s="3" customFormat="1" ht="249.9" customHeight="1" x14ac:dyDescent="0.35">
      <c r="A18" s="50">
        <v>81</v>
      </c>
      <c r="B18" s="17">
        <f t="shared" si="0"/>
        <v>2673</v>
      </c>
      <c r="C18" s="18">
        <f t="shared" si="3"/>
        <v>3321</v>
      </c>
      <c r="D18" s="52">
        <v>405</v>
      </c>
      <c r="E18" s="26">
        <v>750</v>
      </c>
      <c r="F18" s="46" t="s">
        <v>12</v>
      </c>
      <c r="G18" s="27" t="s">
        <v>29</v>
      </c>
      <c r="H18" s="42" t="s">
        <v>12</v>
      </c>
      <c r="I18" s="26">
        <v>750</v>
      </c>
      <c r="J18" s="52">
        <v>405</v>
      </c>
      <c r="K18" s="17">
        <f t="shared" si="1"/>
        <v>2524.5</v>
      </c>
      <c r="L18" s="27" t="s">
        <v>29</v>
      </c>
      <c r="M18" s="18">
        <f t="shared" si="2"/>
        <v>3136.5</v>
      </c>
      <c r="N18" s="34">
        <v>76.5</v>
      </c>
      <c r="O18" s="35" t="s">
        <v>12</v>
      </c>
      <c r="P18" s="21">
        <f>IF(V18&lt;60,(V18*$P$1)*$N$1,IF(V18&gt;120,(V18*$P$1)*$N$1,(V18*$P$1)))</f>
        <v>2762.1</v>
      </c>
      <c r="Q18" s="110">
        <f>IF(V18&lt;60,(V18*$R$1)*$N$1,IF(V18&gt;120,(V18*$R$1)*$N$1,(V18*$R$1)))</f>
        <v>3431.7000000000003</v>
      </c>
      <c r="R18" s="111"/>
      <c r="S18" s="52">
        <v>405</v>
      </c>
      <c r="T18" s="26">
        <v>750</v>
      </c>
      <c r="U18" s="28" t="s">
        <v>29</v>
      </c>
      <c r="V18" s="40">
        <v>83.7</v>
      </c>
    </row>
    <row r="19" spans="1:23" s="3" customFormat="1" ht="249.9" customHeight="1" x14ac:dyDescent="0.35">
      <c r="A19" s="50">
        <v>87</v>
      </c>
      <c r="B19" s="17">
        <f t="shared" si="0"/>
        <v>2871</v>
      </c>
      <c r="C19" s="18">
        <f t="shared" si="3"/>
        <v>3567</v>
      </c>
      <c r="D19" s="52">
        <v>420</v>
      </c>
      <c r="E19" s="26">
        <v>750</v>
      </c>
      <c r="F19" s="46" t="s">
        <v>13</v>
      </c>
      <c r="G19" s="27" t="s">
        <v>29</v>
      </c>
      <c r="H19" s="42" t="s">
        <v>13</v>
      </c>
      <c r="I19" s="26">
        <v>750</v>
      </c>
      <c r="J19" s="52">
        <v>420</v>
      </c>
      <c r="K19" s="17">
        <f t="shared" si="1"/>
        <v>2706</v>
      </c>
      <c r="L19" s="27" t="s">
        <v>29</v>
      </c>
      <c r="M19" s="18">
        <f t="shared" si="2"/>
        <v>3362</v>
      </c>
      <c r="N19" s="34">
        <v>82</v>
      </c>
      <c r="O19" s="35" t="s">
        <v>13</v>
      </c>
      <c r="P19" s="21">
        <f>IF(V19&lt;60,(V19*$P$1)*$N$1,IF(V19&gt;120,(V19*$P$1)*$N$1,(V19*$P$1)))</f>
        <v>2993.1</v>
      </c>
      <c r="Q19" s="110">
        <f>IF(V19&lt;60,(V19*$R$1)*$N$1,IF(V19&gt;120,(V19*$R$1)*$N$1,(V19*$R$1)))</f>
        <v>3718.7000000000003</v>
      </c>
      <c r="R19" s="111"/>
      <c r="S19" s="52">
        <v>420</v>
      </c>
      <c r="T19" s="26">
        <v>750</v>
      </c>
      <c r="U19" s="28" t="s">
        <v>29</v>
      </c>
      <c r="V19" s="40">
        <v>90.7</v>
      </c>
    </row>
    <row r="20" spans="1:23" s="3" customFormat="1" ht="249.9" customHeight="1" x14ac:dyDescent="0.35">
      <c r="A20" s="50">
        <v>95</v>
      </c>
      <c r="B20" s="17">
        <f t="shared" si="0"/>
        <v>3135</v>
      </c>
      <c r="C20" s="18">
        <f t="shared" si="3"/>
        <v>3895</v>
      </c>
      <c r="D20" s="52">
        <v>450</v>
      </c>
      <c r="E20" s="26">
        <v>750</v>
      </c>
      <c r="F20" s="46" t="s">
        <v>14</v>
      </c>
      <c r="G20" s="27" t="s">
        <v>29</v>
      </c>
      <c r="H20" s="42" t="s">
        <v>14</v>
      </c>
      <c r="I20" s="26">
        <v>750</v>
      </c>
      <c r="J20" s="52">
        <v>450</v>
      </c>
      <c r="K20" s="17">
        <f t="shared" si="1"/>
        <v>2970</v>
      </c>
      <c r="L20" s="27" t="s">
        <v>29</v>
      </c>
      <c r="M20" s="18">
        <f t="shared" si="2"/>
        <v>3690</v>
      </c>
      <c r="N20" s="34">
        <v>90</v>
      </c>
      <c r="O20" s="35" t="s">
        <v>14</v>
      </c>
      <c r="P20" s="21">
        <f>IF(V20&lt;60,(V20*$P$1)*$N$1,IF(V20&gt;120,(V20*$P$1)*$N$1,(V20*$P$1)))</f>
        <v>3283.5</v>
      </c>
      <c r="Q20" s="110">
        <f>IF(V20&lt;60,(V20*$R$1)*$N$1,IF(V20&gt;120,(V20*$R$1)*$N$1,(V20*$R$1)))</f>
        <v>4079.5</v>
      </c>
      <c r="R20" s="111"/>
      <c r="S20" s="52">
        <v>450</v>
      </c>
      <c r="T20" s="26">
        <v>750</v>
      </c>
      <c r="U20" s="28" t="s">
        <v>29</v>
      </c>
      <c r="V20" s="40">
        <v>99.5</v>
      </c>
    </row>
    <row r="21" spans="1:23" s="4" customFormat="1" ht="249.9" customHeight="1" x14ac:dyDescent="0.35">
      <c r="A21" s="50">
        <v>102</v>
      </c>
      <c r="B21" s="17">
        <f t="shared" si="0"/>
        <v>3366</v>
      </c>
      <c r="C21" s="18">
        <f t="shared" si="3"/>
        <v>4182</v>
      </c>
      <c r="D21" s="52">
        <v>465</v>
      </c>
      <c r="E21" s="26">
        <v>750</v>
      </c>
      <c r="F21" s="47" t="s">
        <v>19</v>
      </c>
      <c r="G21" s="27" t="s">
        <v>29</v>
      </c>
      <c r="H21" s="43" t="s">
        <v>19</v>
      </c>
      <c r="I21" s="26">
        <v>750</v>
      </c>
      <c r="J21" s="52">
        <v>465</v>
      </c>
      <c r="K21" s="17">
        <f t="shared" si="1"/>
        <v>3168</v>
      </c>
      <c r="L21" s="27" t="s">
        <v>29</v>
      </c>
      <c r="M21" s="18">
        <f t="shared" si="2"/>
        <v>3936</v>
      </c>
      <c r="N21" s="34">
        <v>96</v>
      </c>
      <c r="O21" s="36" t="s">
        <v>19</v>
      </c>
      <c r="P21" s="21">
        <f>IF(V21&lt;60,(V21*$P$1)*$N$1,IF(V21&gt;120,(V21*$P$1)*$N$1,(V21*$P$1)))</f>
        <v>3531</v>
      </c>
      <c r="Q21" s="110">
        <f>IF(V21&lt;60,(V21*$R$1)*$N$1,IF(V21&gt;120,(V21*$R$1)*$N$1,(V21*$R$1)))</f>
        <v>4387</v>
      </c>
      <c r="R21" s="111"/>
      <c r="S21" s="52">
        <v>465</v>
      </c>
      <c r="T21" s="26">
        <v>750</v>
      </c>
      <c r="U21" s="28" t="s">
        <v>29</v>
      </c>
      <c r="V21" s="40">
        <v>107</v>
      </c>
    </row>
    <row r="22" spans="1:23" s="3" customFormat="1" ht="249.9" customHeight="1" x14ac:dyDescent="0.35">
      <c r="A22" s="50">
        <v>110</v>
      </c>
      <c r="B22" s="17">
        <f t="shared" si="0"/>
        <v>3630</v>
      </c>
      <c r="C22" s="18">
        <f t="shared" si="3"/>
        <v>4510</v>
      </c>
      <c r="D22" s="52">
        <v>495</v>
      </c>
      <c r="E22" s="26">
        <v>950</v>
      </c>
      <c r="F22" s="47" t="s">
        <v>20</v>
      </c>
      <c r="G22" s="27" t="s">
        <v>29</v>
      </c>
      <c r="H22" s="43" t="s">
        <v>20</v>
      </c>
      <c r="I22" s="26">
        <v>950</v>
      </c>
      <c r="J22" s="52">
        <v>495</v>
      </c>
      <c r="K22" s="17">
        <f t="shared" si="1"/>
        <v>3564</v>
      </c>
      <c r="L22" s="27" t="s">
        <v>29</v>
      </c>
      <c r="M22" s="18">
        <f t="shared" si="2"/>
        <v>4428</v>
      </c>
      <c r="N22" s="34">
        <v>108</v>
      </c>
      <c r="O22" s="36" t="s">
        <v>20</v>
      </c>
      <c r="P22" s="21">
        <f>IF(V22&lt;60,(V22*$P$1)*$N$1,IF(V22&gt;120,(V22*$P$1)*$N$1,(V22*$P$1)))</f>
        <v>3844.5</v>
      </c>
      <c r="Q22" s="110">
        <f>IF(V22&lt;60,(V22*$R$1)*$N$1,IF(V22&gt;120,(V22*$R$1)*$N$1,(V22*$R$1)))</f>
        <v>4776.5</v>
      </c>
      <c r="R22" s="111"/>
      <c r="S22" s="52">
        <v>495</v>
      </c>
      <c r="T22" s="26">
        <v>950</v>
      </c>
      <c r="U22" s="28" t="s">
        <v>29</v>
      </c>
      <c r="V22" s="40">
        <v>116.5</v>
      </c>
    </row>
    <row r="23" spans="1:23" s="3" customFormat="1" ht="249.9" customHeight="1" x14ac:dyDescent="0.35">
      <c r="A23" s="50">
        <v>126</v>
      </c>
      <c r="B23" s="17">
        <f t="shared" si="0"/>
        <v>4365.9000000000005</v>
      </c>
      <c r="C23" s="18">
        <f t="shared" si="3"/>
        <v>5424.3</v>
      </c>
      <c r="D23" s="52">
        <v>540</v>
      </c>
      <c r="E23" s="26">
        <v>950</v>
      </c>
      <c r="F23" s="46" t="s">
        <v>15</v>
      </c>
      <c r="G23" s="27" t="s">
        <v>29</v>
      </c>
      <c r="H23" s="42" t="s">
        <v>15</v>
      </c>
      <c r="I23" s="26">
        <v>950</v>
      </c>
      <c r="J23" s="52">
        <v>540</v>
      </c>
      <c r="K23" s="17">
        <f t="shared" si="1"/>
        <v>3943.5</v>
      </c>
      <c r="L23" s="27" t="s">
        <v>29</v>
      </c>
      <c r="M23" s="18">
        <f t="shared" si="2"/>
        <v>4899.5</v>
      </c>
      <c r="N23" s="34">
        <v>119.5</v>
      </c>
      <c r="O23" s="35" t="s">
        <v>15</v>
      </c>
      <c r="P23" s="21">
        <f>IF(V23&lt;60,(V23*$P$1)*$N$1,IF(V23&gt;120,(V23*$P$1)*$N$1,(V23*$P$1)))</f>
        <v>4677.75</v>
      </c>
      <c r="Q23" s="110">
        <f>IF(V23&lt;60,(V23*$R$1)*$N$1,IF(V23&gt;120,(V23*$R$1)*$N$1,(V23*$R$1)))</f>
        <v>5811.75</v>
      </c>
      <c r="R23" s="111"/>
      <c r="S23" s="52">
        <v>540</v>
      </c>
      <c r="T23" s="26">
        <v>950</v>
      </c>
      <c r="U23" s="28" t="s">
        <v>29</v>
      </c>
      <c r="V23" s="40">
        <v>135</v>
      </c>
      <c r="W23" s="16"/>
    </row>
    <row r="24" spans="1:23" s="3" customFormat="1" ht="249.75" customHeight="1" thickBot="1" x14ac:dyDescent="0.4">
      <c r="A24" s="51">
        <v>161</v>
      </c>
      <c r="B24" s="19">
        <f t="shared" si="0"/>
        <v>5578.6500000000005</v>
      </c>
      <c r="C24" s="20">
        <f t="shared" si="3"/>
        <v>6931.05</v>
      </c>
      <c r="D24" s="54">
        <v>630</v>
      </c>
      <c r="E24" s="30">
        <v>950</v>
      </c>
      <c r="F24" s="48" t="s">
        <v>16</v>
      </c>
      <c r="G24" s="27" t="s">
        <v>29</v>
      </c>
      <c r="H24" s="44" t="s">
        <v>16</v>
      </c>
      <c r="I24" s="30">
        <v>950</v>
      </c>
      <c r="J24" s="54">
        <v>630</v>
      </c>
      <c r="K24" s="19">
        <f t="shared" si="1"/>
        <v>5301.45</v>
      </c>
      <c r="L24" s="27" t="s">
        <v>29</v>
      </c>
      <c r="M24" s="20">
        <f t="shared" si="2"/>
        <v>6586.6500000000005</v>
      </c>
      <c r="N24" s="37">
        <v>153</v>
      </c>
      <c r="O24" s="35" t="s">
        <v>16</v>
      </c>
      <c r="P24" s="21">
        <f>IF(V24&lt;60,(V24*$P$1)*$N$1,IF(V24&gt;120,(V24*$P$1)*$N$1,(V24*$P$1)))</f>
        <v>6063.75</v>
      </c>
      <c r="Q24" s="110">
        <f>IF(V24&lt;60,(V24*$R$1)*$N$1,IF(V24&gt;120,(V24*$R$1)*$N$1,(V24*$R$1)))</f>
        <v>7533.75</v>
      </c>
      <c r="R24" s="111"/>
      <c r="S24" s="54">
        <v>630</v>
      </c>
      <c r="T24" s="30">
        <v>950</v>
      </c>
      <c r="U24" s="28" t="s">
        <v>29</v>
      </c>
      <c r="V24" s="40">
        <v>175</v>
      </c>
      <c r="W24" s="16"/>
    </row>
    <row r="26" spans="1:23" ht="99.9" customHeight="1" x14ac:dyDescent="0.3">
      <c r="A26" s="125"/>
      <c r="B26" s="125"/>
      <c r="C26" s="125"/>
      <c r="D26" s="125"/>
      <c r="E26" s="125"/>
      <c r="F26" s="125"/>
      <c r="G26" s="125"/>
      <c r="H26" s="126"/>
      <c r="I26" s="126"/>
      <c r="J26" s="126"/>
      <c r="K26" s="126"/>
      <c r="L26" s="126"/>
      <c r="M26" s="126"/>
      <c r="N26" s="126"/>
      <c r="O26" s="127"/>
      <c r="P26" s="127"/>
      <c r="Q26" s="127"/>
      <c r="R26" s="127"/>
      <c r="S26" s="127"/>
      <c r="T26" s="127"/>
      <c r="U26" s="127"/>
      <c r="V26" s="127"/>
    </row>
    <row r="27" spans="1:23" ht="99.9" customHeight="1" x14ac:dyDescent="0.3">
      <c r="E27" s="29"/>
      <c r="I27" s="29"/>
      <c r="T27" s="29"/>
    </row>
    <row r="28" spans="1:23" ht="99.9" customHeight="1" x14ac:dyDescent="0.3">
      <c r="E28" s="29"/>
      <c r="I28" s="29"/>
      <c r="T28" s="29"/>
    </row>
    <row r="29" spans="1:23" ht="181.8" x14ac:dyDescent="0.3">
      <c r="E29" s="24"/>
    </row>
    <row r="30" spans="1:23" ht="181.8" x14ac:dyDescent="0.3">
      <c r="E30" s="24"/>
    </row>
    <row r="31" spans="1:23" ht="181.8" x14ac:dyDescent="0.3">
      <c r="E31" s="24"/>
    </row>
    <row r="32" spans="1:23" ht="181.8" x14ac:dyDescent="0.3">
      <c r="C32" s="25"/>
      <c r="E32" s="24"/>
    </row>
    <row r="33" spans="5:5" ht="181.8" x14ac:dyDescent="0.3">
      <c r="E33" s="24"/>
    </row>
    <row r="34" spans="5:5" ht="181.8" x14ac:dyDescent="0.3">
      <c r="E34" s="24"/>
    </row>
    <row r="35" spans="5:5" ht="181.8" x14ac:dyDescent="0.3">
      <c r="E35" s="24"/>
    </row>
    <row r="36" spans="5:5" ht="181.8" x14ac:dyDescent="0.3">
      <c r="E36" s="24"/>
    </row>
    <row r="37" spans="5:5" ht="181.8" x14ac:dyDescent="0.3">
      <c r="E37" s="24"/>
    </row>
  </sheetData>
  <mergeCells count="48">
    <mergeCell ref="U1:V1"/>
    <mergeCell ref="A2:G3"/>
    <mergeCell ref="A4:A7"/>
    <mergeCell ref="F4:F7"/>
    <mergeCell ref="C4:C7"/>
    <mergeCell ref="B4:B7"/>
    <mergeCell ref="K4:K7"/>
    <mergeCell ref="N4:N7"/>
    <mergeCell ref="H1:M1"/>
    <mergeCell ref="M4:M7"/>
    <mergeCell ref="D6:D7"/>
    <mergeCell ref="D4:D5"/>
    <mergeCell ref="S4:S5"/>
    <mergeCell ref="V4:V7"/>
    <mergeCell ref="H2:N3"/>
    <mergeCell ref="O2:V3"/>
    <mergeCell ref="Q10:R10"/>
    <mergeCell ref="Q11:R11"/>
    <mergeCell ref="J4:J5"/>
    <mergeCell ref="J6:J7"/>
    <mergeCell ref="Q18:R18"/>
    <mergeCell ref="Q23:R23"/>
    <mergeCell ref="O4:O7"/>
    <mergeCell ref="P4:P7"/>
    <mergeCell ref="Q4:R7"/>
    <mergeCell ref="Q9:R9"/>
    <mergeCell ref="Q15:R15"/>
    <mergeCell ref="Q16:R16"/>
    <mergeCell ref="Q17:R17"/>
    <mergeCell ref="Q12:R12"/>
    <mergeCell ref="Q13:R13"/>
    <mergeCell ref="Q14:R14"/>
    <mergeCell ref="A26:G26"/>
    <mergeCell ref="H26:N26"/>
    <mergeCell ref="O26:V26"/>
    <mergeCell ref="Q24:R24"/>
    <mergeCell ref="Q19:R19"/>
    <mergeCell ref="Q20:R20"/>
    <mergeCell ref="Q21:R21"/>
    <mergeCell ref="Q22:R22"/>
    <mergeCell ref="G4:G5"/>
    <mergeCell ref="G6:G7"/>
    <mergeCell ref="S6:S7"/>
    <mergeCell ref="U6:U7"/>
    <mergeCell ref="U4:U5"/>
    <mergeCell ref="L4:L5"/>
    <mergeCell ref="L6:L7"/>
    <mergeCell ref="H4:H7"/>
  </mergeCells>
  <phoneticPr fontId="5" type="noConversion"/>
  <pageMargins left="0.57999999999999996" right="0.17" top="0.31" bottom="0.17" header="0.3" footer="0.17"/>
  <pageSetup paperSize="9" scale="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2015-03-03T09:02:07Z</cp:lastPrinted>
  <dcterms:created xsi:type="dcterms:W3CDTF">2006-09-16T00:00:00Z</dcterms:created>
  <dcterms:modified xsi:type="dcterms:W3CDTF">2024-01-23T17:07:16Z</dcterms:modified>
</cp:coreProperties>
</file>